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725" windowHeight="5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F69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80" l="1"/>
  <c r="I157"/>
  <c r="G80"/>
  <c r="I138"/>
  <c r="F157"/>
  <c r="H62"/>
  <c r="H197" s="1"/>
  <c r="F196"/>
  <c r="J157"/>
  <c r="I62"/>
  <c r="F100"/>
  <c r="J119"/>
  <c r="F119"/>
  <c r="G197"/>
  <c r="L197"/>
  <c r="J197" l="1"/>
  <c r="I197"/>
  <c r="F197"/>
</calcChain>
</file>

<file path=xl/sharedStrings.xml><?xml version="1.0" encoding="utf-8"?>
<sst xmlns="http://schemas.openxmlformats.org/spreadsheetml/2006/main" count="240" uniqueCount="75">
  <si>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</si>
  <si>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</si>
  <si>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</si>
  <si>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</si>
  <si>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</si>
  <si>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</si>
  <si>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</si>
  <si>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</si>
  <si>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</si>
  <si>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</si>
  <si>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</si>
  <si>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</si>
  <si>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</si>
  <si>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</si>
  <si>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</si>
  <si>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</si>
  <si>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</si>
  <si>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</si>
  <si>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</si>
  <si>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</si>
  <si>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</si>
  <si>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</si>
  <si>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</si>
  <si>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</si>
  <si>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</si>
  <si>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</si>
  <si>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</si>
  <si>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</si>
  <si>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</si>
  <si>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</si>
  <si>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</si>
  <si>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</si>
  <si>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</si>
  <si>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</si>
  <si>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</si>
  <si>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</si>
  <si>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</si>
  <si>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</si>
  <si>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</si>
  <si>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</si>
  <si>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</si>
  <si>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домашний подовый</t>
  </si>
  <si>
    <t>54-2гн</t>
  </si>
  <si>
    <t>картофельное пюре</t>
  </si>
  <si>
    <t>чай с лимоном и сахаром</t>
  </si>
  <si>
    <t>54-3гн</t>
  </si>
  <si>
    <t>пром</t>
  </si>
  <si>
    <t>куры тушеные с овощами</t>
  </si>
  <si>
    <t>кофейный напиток с молоком</t>
  </si>
  <si>
    <t>фрукт (яблоко)</t>
  </si>
  <si>
    <t>54-4гн</t>
  </si>
  <si>
    <t>курица тушеная с морковью</t>
  </si>
  <si>
    <t>каша гречневая вязкая</t>
  </si>
  <si>
    <t>54-25м</t>
  </si>
  <si>
    <t>бутерброд с сыром</t>
  </si>
  <si>
    <t>печенье</t>
  </si>
  <si>
    <t>пр</t>
  </si>
  <si>
    <t>Директор</t>
  </si>
  <si>
    <t>салат из белокочаной капусты</t>
  </si>
  <si>
    <t>котлета рыбная любительская с/с</t>
  </si>
  <si>
    <t>какао с молоком</t>
  </si>
  <si>
    <t>блины с начинкой п/ф</t>
  </si>
  <si>
    <t>каша молочная "Дружба"</t>
  </si>
  <si>
    <t>вареники с творогом п/ф</t>
  </si>
  <si>
    <t>вареники с картофелем п/ф</t>
  </si>
  <si>
    <t xml:space="preserve">фрукт </t>
  </si>
  <si>
    <t>каша вязкая геркулесовая с маслом</t>
  </si>
  <si>
    <t>сладкое</t>
  </si>
  <si>
    <t>салат из моркови с сахаром</t>
  </si>
  <si>
    <t>омлет с отварным картофелем</t>
  </si>
  <si>
    <t>голубцы ленивые в соусе</t>
  </si>
  <si>
    <t>макароны отварные</t>
  </si>
  <si>
    <t xml:space="preserve">чай с молоком и сахаром </t>
  </si>
  <si>
    <t>Л.С.Бахтиярова</t>
  </si>
  <si>
    <t>МОАУ "СОШ № 17 г. Новотроицка"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</si>
</sst>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4" borderId="23" xfId="0" applyNumberFormat="1" applyFont="1" applyFill="1" applyBorder="1"/>
    <xf numFmtId="0" fontId="11" fillId="4" borderId="2" xfId="0" applyFont="1" applyFill="1" applyBorder="1" applyAlignment="1" applyProtection="1">
      <alignment vertical="top" wrapText="1"/>
      <protection locked="0"/>
    </xf>
    <xf numFmtId="0" fontId="12" fillId="4" borderId="23" xfId="0" applyNumberFormat="1" applyFont="1" applyFill="1" applyBorder="1"/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74</v>
      </c>
      <c r="D1" s="64"/>
      <c r="E1" s="64"/>
      <c r="F1" s="12" t="s">
        <v>16</v>
      </c>
      <c r="G1" s="2" t="s">
        <v>17</v>
      </c>
      <c r="H1" s="65" t="s">
        <v>57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73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1" t="s">
        <v>26</v>
      </c>
      <c r="E6" s="42" t="s">
        <v>58</v>
      </c>
      <c r="F6" s="43">
        <v>60</v>
      </c>
      <c r="G6" s="43">
        <v>0.92</v>
      </c>
      <c r="H6" s="43">
        <v>3.04</v>
      </c>
      <c r="I6" s="43">
        <v>5.42</v>
      </c>
      <c r="J6" s="43">
        <v>52</v>
      </c>
      <c r="K6" s="44">
        <v>45</v>
      </c>
      <c r="L6" s="43">
        <v>6.38</v>
      </c>
    </row>
    <row r="7" spans="1:12" ht="15">
      <c r="A7" s="23"/>
      <c r="B7" s="15"/>
      <c r="C7" s="11"/>
      <c r="D7" s="5" t="s">
        <v>21</v>
      </c>
      <c r="E7" s="39" t="s">
        <v>39</v>
      </c>
      <c r="F7" s="40">
        <v>215</v>
      </c>
      <c r="G7" s="40">
        <v>12.85</v>
      </c>
      <c r="H7" s="40">
        <v>15.98</v>
      </c>
      <c r="I7" s="40">
        <v>48.8</v>
      </c>
      <c r="J7" s="40">
        <v>357.1</v>
      </c>
      <c r="K7" s="41">
        <v>265</v>
      </c>
      <c r="L7" s="40">
        <v>26.56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2.21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1.86</v>
      </c>
      <c r="H9" s="43">
        <v>0.26</v>
      </c>
      <c r="I9" s="43">
        <v>9.6</v>
      </c>
      <c r="J9" s="43">
        <v>44.6</v>
      </c>
      <c r="K9" s="44">
        <v>88</v>
      </c>
      <c r="L9" s="43">
        <v>2.33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15.829999999999998</v>
      </c>
      <c r="H13" s="19">
        <f>SUM(H6:H12)</f>
        <v>19.28</v>
      </c>
      <c r="I13" s="19">
        <f>SUM(I6:I12)</f>
        <v>70.319999999999993</v>
      </c>
      <c r="J13" s="19">
        <f>SUM(J6:J12)</f>
        <v>480.50000000000006</v>
      </c>
      <c r="K13" s="25"/>
      <c r="L13" s="19">
        <f>SUM(L6:L12)</f>
        <v>37.479999999999997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505</v>
      </c>
      <c r="G24" s="32">
        <f>G13+G23</f>
        <v>15.829999999999998</v>
      </c>
      <c r="H24" s="32">
        <f>H13+H23</f>
        <v>19.28</v>
      </c>
      <c r="I24" s="32">
        <f>I13+I23</f>
        <v>70.319999999999993</v>
      </c>
      <c r="J24" s="32">
        <f>J13+J23</f>
        <v>480.50000000000006</v>
      </c>
      <c r="K24" s="32"/>
      <c r="L24" s="32">
        <f>L13+L23</f>
        <v>37.479999999999997</v>
      </c>
    </row>
    <row r="25" spans="1:12" ht="15">
      <c r="A25" s="14">
        <v>1</v>
      </c>
      <c r="B25" s="15">
        <v>2</v>
      </c>
      <c r="C25" s="22" t="s">
        <v>20</v>
      </c>
      <c r="D25" s="61" t="s">
        <v>21</v>
      </c>
      <c r="E25" s="39" t="s">
        <v>59</v>
      </c>
      <c r="F25" s="40">
        <v>110</v>
      </c>
      <c r="G25" s="40">
        <v>10.19</v>
      </c>
      <c r="H25" s="40">
        <v>10.86</v>
      </c>
      <c r="I25" s="40">
        <v>8.5399999999999991</v>
      </c>
      <c r="J25" s="40">
        <v>187.7</v>
      </c>
      <c r="K25" s="41">
        <v>308</v>
      </c>
      <c r="L25" s="40">
        <v>36.770000000000003</v>
      </c>
    </row>
    <row r="26" spans="1:12" ht="15">
      <c r="A26" s="14"/>
      <c r="B26" s="15"/>
      <c r="C26" s="11"/>
      <c r="D26" s="62"/>
      <c r="E26" s="42" t="s">
        <v>43</v>
      </c>
      <c r="F26" s="43">
        <v>150</v>
      </c>
      <c r="G26" s="43">
        <v>3.24</v>
      </c>
      <c r="H26" s="43">
        <v>5.59</v>
      </c>
      <c r="I26" s="43">
        <v>32.75</v>
      </c>
      <c r="J26" s="43">
        <v>186.9</v>
      </c>
      <c r="K26" s="44">
        <v>443</v>
      </c>
      <c r="L26" s="43">
        <v>23.7</v>
      </c>
    </row>
    <row r="27" spans="1:12" ht="1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3.3</v>
      </c>
      <c r="H27" s="43">
        <v>2.9</v>
      </c>
      <c r="I27" s="43">
        <v>13.08</v>
      </c>
      <c r="J27" s="43">
        <v>94</v>
      </c>
      <c r="K27" s="44">
        <v>462</v>
      </c>
      <c r="L27" s="43">
        <v>15.69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2.48</v>
      </c>
      <c r="H28" s="43">
        <v>0.32</v>
      </c>
      <c r="I28" s="43">
        <v>12.8</v>
      </c>
      <c r="J28" s="43">
        <v>60.46</v>
      </c>
      <c r="K28" s="44">
        <v>88</v>
      </c>
      <c r="L28" s="43">
        <v>3.11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19.21</v>
      </c>
      <c r="H32" s="19">
        <f>SUM(H25:H31)</f>
        <v>19.669999999999998</v>
      </c>
      <c r="I32" s="19">
        <f>SUM(I25:I31)</f>
        <v>67.17</v>
      </c>
      <c r="J32" s="19">
        <f>SUM(J25:J31)</f>
        <v>529.06000000000006</v>
      </c>
      <c r="K32" s="25"/>
      <c r="L32" s="19">
        <f>SUM(L25:L31)</f>
        <v>79.27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>G32+G42</f>
        <v>19.21</v>
      </c>
      <c r="H43" s="32">
        <f>H32+H42</f>
        <v>19.669999999999998</v>
      </c>
      <c r="I43" s="32">
        <f>I32+I42</f>
        <v>67.17</v>
      </c>
      <c r="J43" s="32">
        <f>J32+J42</f>
        <v>529.06000000000006</v>
      </c>
      <c r="K43" s="32"/>
      <c r="L43" s="32">
        <f>L32+L42</f>
        <v>79.27</v>
      </c>
    </row>
    <row r="44" spans="1:12" ht="15">
      <c r="A44" s="20">
        <v>1</v>
      </c>
      <c r="B44" s="21">
        <v>3</v>
      </c>
      <c r="C44" s="22" t="s">
        <v>20</v>
      </c>
      <c r="D44" s="5" t="s">
        <v>26</v>
      </c>
      <c r="E44" s="39" t="s">
        <v>61</v>
      </c>
      <c r="F44" s="40">
        <v>60</v>
      </c>
      <c r="G44" s="40">
        <v>3.37</v>
      </c>
      <c r="H44" s="40">
        <v>4.82</v>
      </c>
      <c r="I44" s="40">
        <v>26.32</v>
      </c>
      <c r="J44" s="40">
        <v>169.4</v>
      </c>
      <c r="K44" s="41">
        <v>398</v>
      </c>
      <c r="L44" s="40">
        <v>26.04</v>
      </c>
    </row>
    <row r="45" spans="1:12" ht="15">
      <c r="A45" s="23"/>
      <c r="B45" s="15"/>
      <c r="C45" s="11"/>
      <c r="D45" s="52" t="s">
        <v>21</v>
      </c>
      <c r="E45" s="42" t="s">
        <v>62</v>
      </c>
      <c r="F45" s="43">
        <v>205</v>
      </c>
      <c r="G45" s="43">
        <v>8.92</v>
      </c>
      <c r="H45" s="43">
        <v>9.75</v>
      </c>
      <c r="I45" s="43">
        <v>32.369999999999997</v>
      </c>
      <c r="J45" s="43">
        <v>257.7</v>
      </c>
      <c r="K45" s="44">
        <v>327</v>
      </c>
      <c r="L45" s="43">
        <v>23.13</v>
      </c>
    </row>
    <row r="46" spans="1:12" ht="1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45</v>
      </c>
      <c r="L46" s="43">
        <v>5.3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35</v>
      </c>
      <c r="G47" s="43">
        <v>2.17</v>
      </c>
      <c r="H47" s="43">
        <v>0.3</v>
      </c>
      <c r="I47" s="43">
        <v>11.2</v>
      </c>
      <c r="J47" s="43">
        <v>52</v>
      </c>
      <c r="K47" s="44">
        <v>88</v>
      </c>
      <c r="L47" s="43">
        <v>2.72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16.059999999999999</v>
      </c>
      <c r="H51" s="19">
        <f>SUM(H44:H50)</f>
        <v>15.97</v>
      </c>
      <c r="I51" s="19">
        <f>SUM(I44:I50)</f>
        <v>78.59</v>
      </c>
      <c r="J51" s="19">
        <f>SUM(J44:J50)</f>
        <v>530</v>
      </c>
      <c r="K51" s="25"/>
      <c r="L51" s="19">
        <f>SUM(L44:L50)</f>
        <v>57.19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>G51+G61</f>
        <v>16.059999999999999</v>
      </c>
      <c r="H62" s="32">
        <f>H51+H61</f>
        <v>15.97</v>
      </c>
      <c r="I62" s="32">
        <f>I51+I61</f>
        <v>78.59</v>
      </c>
      <c r="J62" s="32">
        <f>J51+J61</f>
        <v>530</v>
      </c>
      <c r="K62" s="32"/>
      <c r="L62" s="32">
        <f>L51+L61</f>
        <v>57.19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155</v>
      </c>
      <c r="G63" s="40">
        <v>13.3</v>
      </c>
      <c r="H63" s="40">
        <v>14.56</v>
      </c>
      <c r="I63" s="40">
        <v>34.53</v>
      </c>
      <c r="J63" s="40">
        <v>287.10000000000002</v>
      </c>
      <c r="K63" s="41">
        <v>395</v>
      </c>
      <c r="L63" s="40">
        <v>67.98</v>
      </c>
    </row>
    <row r="64" spans="1:12" ht="15">
      <c r="A64" s="23"/>
      <c r="B64" s="15"/>
      <c r="C64" s="11"/>
      <c r="D64" s="7" t="s">
        <v>22</v>
      </c>
      <c r="E64" s="42" t="s">
        <v>48</v>
      </c>
      <c r="F64" s="43">
        <v>200</v>
      </c>
      <c r="G64" s="43">
        <v>1.4</v>
      </c>
      <c r="H64" s="43">
        <v>1.6</v>
      </c>
      <c r="I64" s="43">
        <v>22.31</v>
      </c>
      <c r="J64" s="43">
        <v>105</v>
      </c>
      <c r="K64" s="44">
        <v>422</v>
      </c>
      <c r="L64" s="43">
        <v>10.039999999999999</v>
      </c>
    </row>
    <row r="65" spans="1:12" ht="15">
      <c r="A65" s="23"/>
      <c r="B65" s="15"/>
      <c r="C65" s="11"/>
      <c r="D65" s="7" t="s">
        <v>23</v>
      </c>
      <c r="E65" s="42" t="s">
        <v>41</v>
      </c>
      <c r="F65" s="43">
        <v>30</v>
      </c>
      <c r="G65" s="43">
        <v>1.86</v>
      </c>
      <c r="H65" s="43">
        <v>0.26</v>
      </c>
      <c r="I65" s="43">
        <v>9.6</v>
      </c>
      <c r="J65" s="43">
        <v>44.6</v>
      </c>
      <c r="K65" s="44">
        <v>88</v>
      </c>
      <c r="L65" s="43">
        <v>2.33</v>
      </c>
    </row>
    <row r="66" spans="1:12" ht="15">
      <c r="A66" s="23"/>
      <c r="B66" s="15"/>
      <c r="C66" s="11"/>
      <c r="D66" s="7" t="s">
        <v>24</v>
      </c>
      <c r="E66" s="42" t="s">
        <v>49</v>
      </c>
      <c r="F66" s="43">
        <v>145</v>
      </c>
      <c r="G66" s="43">
        <v>0.04</v>
      </c>
      <c r="H66" s="43">
        <v>0</v>
      </c>
      <c r="I66" s="43">
        <v>15.74</v>
      </c>
      <c r="J66" s="43">
        <v>105.6</v>
      </c>
      <c r="K66" s="44" t="s">
        <v>46</v>
      </c>
      <c r="L66" s="43">
        <v>29.58</v>
      </c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75" thickBot="1">
      <c r="A69" s="24"/>
      <c r="B69" s="17"/>
      <c r="C69" s="8"/>
      <c r="D69" s="18" t="s">
        <v>33</v>
      </c>
      <c r="E69" s="9"/>
      <c r="F69" s="19">
        <f>SUM(F63:F68)</f>
        <v>530</v>
      </c>
      <c r="G69" s="19">
        <f>SUM(G63:G68)</f>
        <v>16.600000000000001</v>
      </c>
      <c r="H69" s="19">
        <f>SUM(H63:H68)</f>
        <v>16.420000000000002</v>
      </c>
      <c r="I69" s="19">
        <f>SUM(I63:I68)</f>
        <v>82.179999999999993</v>
      </c>
      <c r="J69" s="19">
        <f>SUM(J63:J68)</f>
        <v>542.30000000000007</v>
      </c>
      <c r="K69" s="25"/>
      <c r="L69" s="19">
        <f>SUM(L63:L68)</f>
        <v>109.93</v>
      </c>
    </row>
    <row r="70" spans="1:12" ht="1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>SUM(G70:G78)</f>
        <v>0</v>
      </c>
      <c r="H79" s="19">
        <f>SUM(H70:H78)</f>
        <v>0</v>
      </c>
      <c r="I79" s="19">
        <f>SUM(I70:I78)</f>
        <v>0</v>
      </c>
      <c r="J79" s="19">
        <f>SUM(J70:J78)</f>
        <v>0</v>
      </c>
      <c r="K79" s="25"/>
      <c r="L79" s="19">
        <f>SUM(L70:L78)</f>
        <v>0</v>
      </c>
    </row>
    <row r="80" spans="1:12" ht="15.75" customHeight="1" thickBot="1">
      <c r="A80" s="29">
        <f>A63</f>
        <v>1</v>
      </c>
      <c r="B80" s="30">
        <f>B63</f>
        <v>4</v>
      </c>
      <c r="C80" s="58" t="s">
        <v>4</v>
      </c>
      <c r="D80" s="59"/>
      <c r="E80" s="31"/>
      <c r="F80" s="32">
        <f>F69+F79</f>
        <v>530</v>
      </c>
      <c r="G80" s="32">
        <f>G69+G79</f>
        <v>16.600000000000001</v>
      </c>
      <c r="H80" s="32">
        <f>H69+H79</f>
        <v>16.420000000000002</v>
      </c>
      <c r="I80" s="32">
        <f>I69+I79</f>
        <v>82.179999999999993</v>
      </c>
      <c r="J80" s="32">
        <f>J69+J79</f>
        <v>542.30000000000007</v>
      </c>
      <c r="K80" s="32"/>
      <c r="L80" s="32">
        <f>L69+L79</f>
        <v>109.93</v>
      </c>
    </row>
    <row r="81" spans="1:12" ht="15">
      <c r="A81" s="20">
        <v>1</v>
      </c>
      <c r="B81" s="21">
        <v>5</v>
      </c>
      <c r="C81" s="22" t="s">
        <v>20</v>
      </c>
      <c r="D81" s="61" t="s">
        <v>21</v>
      </c>
      <c r="E81" s="39" t="s">
        <v>47</v>
      </c>
      <c r="F81" s="40">
        <v>120</v>
      </c>
      <c r="G81" s="40">
        <v>11.38</v>
      </c>
      <c r="H81" s="40">
        <v>9.6999999999999993</v>
      </c>
      <c r="I81" s="40">
        <v>16.079999999999998</v>
      </c>
      <c r="J81" s="40">
        <v>196.5</v>
      </c>
      <c r="K81" s="41">
        <v>220</v>
      </c>
      <c r="L81" s="53">
        <v>51.1</v>
      </c>
    </row>
    <row r="82" spans="1:12" ht="15">
      <c r="A82" s="23"/>
      <c r="B82" s="15"/>
      <c r="C82" s="11"/>
      <c r="D82" s="62"/>
      <c r="E82" s="42" t="s">
        <v>52</v>
      </c>
      <c r="F82" s="43">
        <v>150</v>
      </c>
      <c r="G82" s="43">
        <v>3.16</v>
      </c>
      <c r="H82" s="43">
        <v>6.61</v>
      </c>
      <c r="I82" s="43">
        <v>33.08</v>
      </c>
      <c r="J82" s="43">
        <v>220.5</v>
      </c>
      <c r="K82" s="44">
        <v>445</v>
      </c>
      <c r="L82" s="43">
        <v>11.35</v>
      </c>
    </row>
    <row r="83" spans="1:12" ht="15">
      <c r="A83" s="23"/>
      <c r="B83" s="15"/>
      <c r="C83" s="11"/>
      <c r="D83" s="7" t="s">
        <v>22</v>
      </c>
      <c r="E83" s="42" t="s">
        <v>40</v>
      </c>
      <c r="F83" s="43">
        <v>200</v>
      </c>
      <c r="G83" s="43">
        <v>0.2</v>
      </c>
      <c r="H83" s="43">
        <v>0</v>
      </c>
      <c r="I83" s="43">
        <v>6.5</v>
      </c>
      <c r="J83" s="43">
        <v>26.8</v>
      </c>
      <c r="K83" s="44" t="s">
        <v>42</v>
      </c>
      <c r="L83" s="43">
        <v>2.21</v>
      </c>
    </row>
    <row r="84" spans="1:12" ht="15">
      <c r="A84" s="23"/>
      <c r="B84" s="15"/>
      <c r="C84" s="11"/>
      <c r="D84" s="7" t="s">
        <v>23</v>
      </c>
      <c r="E84" s="42" t="s">
        <v>41</v>
      </c>
      <c r="F84" s="43">
        <v>30</v>
      </c>
      <c r="G84" s="43">
        <v>1.86</v>
      </c>
      <c r="H84" s="43">
        <v>0.26</v>
      </c>
      <c r="I84" s="43">
        <v>9.6</v>
      </c>
      <c r="J84" s="43">
        <v>44.6</v>
      </c>
      <c r="K84" s="44">
        <v>88</v>
      </c>
      <c r="L84" s="43">
        <v>2.33</v>
      </c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SUM(F81:F88)</f>
        <v>500</v>
      </c>
      <c r="G89" s="19">
        <f>SUM(G81:G88)</f>
        <v>16.600000000000001</v>
      </c>
      <c r="H89" s="19">
        <f>SUM(H81:H88)</f>
        <v>16.57</v>
      </c>
      <c r="I89" s="19">
        <f>SUM(I81:I88)</f>
        <v>65.259999999999991</v>
      </c>
      <c r="J89" s="19">
        <f>SUM(J81:J88)</f>
        <v>488.40000000000003</v>
      </c>
      <c r="K89" s="25"/>
      <c r="L89" s="19">
        <f>SUM(L81:L88)</f>
        <v>66.989999999999995</v>
      </c>
    </row>
    <row r="90" spans="1:12" ht="15">
      <c r="A90" s="26">
        <f>A81</f>
        <v>1</v>
      </c>
      <c r="B90" s="13">
        <f>B81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A81</f>
        <v>1</v>
      </c>
      <c r="B100" s="30">
        <f>B81</f>
        <v>5</v>
      </c>
      <c r="C100" s="58" t="s">
        <v>4</v>
      </c>
      <c r="D100" s="59"/>
      <c r="E100" s="31"/>
      <c r="F100" s="32">
        <f>F89+F99</f>
        <v>500</v>
      </c>
      <c r="G100" s="32">
        <f>G89+G99</f>
        <v>16.600000000000001</v>
      </c>
      <c r="H100" s="32">
        <f>H89+H99</f>
        <v>16.57</v>
      </c>
      <c r="I100" s="32">
        <f>I89+I99</f>
        <v>65.259999999999991</v>
      </c>
      <c r="J100" s="32">
        <f>J89+J99</f>
        <v>488.40000000000003</v>
      </c>
      <c r="K100" s="32"/>
      <c r="L100" s="32">
        <f>L89+L99</f>
        <v>66.989999999999995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155</v>
      </c>
      <c r="G101" s="40">
        <v>15.3</v>
      </c>
      <c r="H101" s="40">
        <v>14.56</v>
      </c>
      <c r="I101" s="40">
        <v>37.53</v>
      </c>
      <c r="J101" s="40">
        <v>297.10000000000002</v>
      </c>
      <c r="K101" s="41">
        <v>395</v>
      </c>
      <c r="L101" s="40">
        <v>45.01</v>
      </c>
    </row>
    <row r="102" spans="1:12" ht="15">
      <c r="A102" s="23"/>
      <c r="B102" s="15"/>
      <c r="C102" s="11"/>
      <c r="D102" s="7" t="s">
        <v>22</v>
      </c>
      <c r="E102" s="42" t="s">
        <v>40</v>
      </c>
      <c r="F102" s="43">
        <v>200</v>
      </c>
      <c r="G102" s="43">
        <v>0.2</v>
      </c>
      <c r="H102" s="43">
        <v>1.1000000000000001</v>
      </c>
      <c r="I102" s="43">
        <v>6.5</v>
      </c>
      <c r="J102" s="43">
        <v>26.8</v>
      </c>
      <c r="K102" s="44" t="s">
        <v>50</v>
      </c>
      <c r="L102" s="43">
        <v>2.21</v>
      </c>
    </row>
    <row r="103" spans="1:12" ht="15">
      <c r="A103" s="23"/>
      <c r="B103" s="15"/>
      <c r="C103" s="11"/>
      <c r="D103" s="7" t="s">
        <v>23</v>
      </c>
      <c r="E103" s="42" t="s">
        <v>41</v>
      </c>
      <c r="F103" s="43">
        <v>30</v>
      </c>
      <c r="G103" s="43">
        <v>1.86</v>
      </c>
      <c r="H103" s="43">
        <v>0.26</v>
      </c>
      <c r="I103" s="43">
        <v>9.6</v>
      </c>
      <c r="J103" s="43">
        <v>44.6</v>
      </c>
      <c r="K103" s="44">
        <v>88</v>
      </c>
      <c r="L103" s="43">
        <v>2.33</v>
      </c>
    </row>
    <row r="104" spans="1:12" ht="15">
      <c r="A104" s="23"/>
      <c r="B104" s="15"/>
      <c r="C104" s="11"/>
      <c r="D104" s="7" t="s">
        <v>24</v>
      </c>
      <c r="E104" s="42" t="s">
        <v>65</v>
      </c>
      <c r="F104" s="43">
        <v>130</v>
      </c>
      <c r="G104" s="43">
        <v>0.03</v>
      </c>
      <c r="H104" s="43">
        <v>0</v>
      </c>
      <c r="I104" s="43">
        <v>15.14</v>
      </c>
      <c r="J104" s="43">
        <v>105</v>
      </c>
      <c r="K104" s="44" t="s">
        <v>46</v>
      </c>
      <c r="L104" s="43">
        <v>26.52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17.39</v>
      </c>
      <c r="H108" s="19">
        <f>SUM(H101:H107)</f>
        <v>15.92</v>
      </c>
      <c r="I108" s="19">
        <f>SUM(I101:I107)</f>
        <v>68.77000000000001</v>
      </c>
      <c r="J108" s="19">
        <f>SUM(J101:J107)</f>
        <v>473.50000000000006</v>
      </c>
      <c r="K108" s="25"/>
      <c r="L108" s="19">
        <f>SUM(L101:L107)</f>
        <v>76.069999999999993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515</v>
      </c>
      <c r="G119" s="32">
        <f>G108+G118</f>
        <v>17.39</v>
      </c>
      <c r="H119" s="32">
        <f>H108+H118</f>
        <v>15.92</v>
      </c>
      <c r="I119" s="32">
        <f>I108+I118</f>
        <v>68.77000000000001</v>
      </c>
      <c r="J119" s="32">
        <f>J108+J118</f>
        <v>473.50000000000006</v>
      </c>
      <c r="K119" s="32"/>
      <c r="L119" s="32">
        <f>L108+L118</f>
        <v>76.069999999999993</v>
      </c>
    </row>
    <row r="120" spans="1:12" ht="15">
      <c r="A120" s="14">
        <v>2</v>
      </c>
      <c r="B120" s="15">
        <v>2</v>
      </c>
      <c r="C120" s="22" t="s">
        <v>20</v>
      </c>
      <c r="D120" s="61" t="s">
        <v>21</v>
      </c>
      <c r="E120" s="39" t="s">
        <v>51</v>
      </c>
      <c r="F120" s="40">
        <v>100</v>
      </c>
      <c r="G120" s="40">
        <v>11.29</v>
      </c>
      <c r="H120" s="40">
        <v>6.73</v>
      </c>
      <c r="I120" s="40">
        <v>3.96</v>
      </c>
      <c r="J120" s="40">
        <v>113.8</v>
      </c>
      <c r="K120" s="41" t="s">
        <v>53</v>
      </c>
      <c r="L120" s="40">
        <v>56.35</v>
      </c>
    </row>
    <row r="121" spans="1:12" ht="15">
      <c r="A121" s="14"/>
      <c r="B121" s="15"/>
      <c r="C121" s="11"/>
      <c r="D121" s="62"/>
      <c r="E121" s="42" t="s">
        <v>52</v>
      </c>
      <c r="F121" s="43">
        <v>180</v>
      </c>
      <c r="G121" s="43">
        <v>3.79</v>
      </c>
      <c r="H121" s="43">
        <v>7.93</v>
      </c>
      <c r="I121" s="43">
        <v>39.69</v>
      </c>
      <c r="J121" s="43">
        <v>254.6</v>
      </c>
      <c r="K121" s="44">
        <v>445</v>
      </c>
      <c r="L121" s="43">
        <v>13.62</v>
      </c>
    </row>
    <row r="122" spans="1:12" ht="1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10.039999999999999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1.86</v>
      </c>
      <c r="H123" s="43">
        <v>0.26</v>
      </c>
      <c r="I123" s="43">
        <v>9.6</v>
      </c>
      <c r="J123" s="43">
        <v>44.6</v>
      </c>
      <c r="K123" s="44">
        <v>88</v>
      </c>
      <c r="L123" s="43">
        <v>2.33</v>
      </c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18.339999999999996</v>
      </c>
      <c r="H127" s="19">
        <f>SUM(H120:H126)</f>
        <v>16.520000000000003</v>
      </c>
      <c r="I127" s="19">
        <f>SUM(I120:I126)</f>
        <v>75.559999999999988</v>
      </c>
      <c r="J127" s="19">
        <f>SUM(J120:J126)</f>
        <v>518</v>
      </c>
      <c r="K127" s="25"/>
      <c r="L127" s="19">
        <f>SUM(L120:L126)</f>
        <v>82.339999999999989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510</v>
      </c>
      <c r="G138" s="32">
        <f>G127+G137</f>
        <v>18.339999999999996</v>
      </c>
      <c r="H138" s="32">
        <f>H127+H137</f>
        <v>16.520000000000003</v>
      </c>
      <c r="I138" s="32">
        <f>I127+I137</f>
        <v>75.559999999999988</v>
      </c>
      <c r="J138" s="32">
        <f>J127+J137</f>
        <v>518</v>
      </c>
      <c r="K138" s="32"/>
      <c r="L138" s="32">
        <f>L127+L137</f>
        <v>82.339999999999989</v>
      </c>
    </row>
    <row r="139" spans="1:12" ht="15">
      <c r="A139" s="20">
        <v>2</v>
      </c>
      <c r="B139" s="21">
        <v>3</v>
      </c>
      <c r="C139" s="22" t="s">
        <v>20</v>
      </c>
      <c r="D139" s="5" t="s">
        <v>26</v>
      </c>
      <c r="E139" s="39" t="s">
        <v>54</v>
      </c>
      <c r="F139" s="40">
        <v>60</v>
      </c>
      <c r="G139" s="40">
        <v>7.7</v>
      </c>
      <c r="H139" s="40">
        <v>2.7</v>
      </c>
      <c r="I139" s="40">
        <v>19.62</v>
      </c>
      <c r="J139" s="40">
        <v>137.30000000000001</v>
      </c>
      <c r="K139" s="41">
        <v>90</v>
      </c>
      <c r="L139" s="40">
        <v>18.64</v>
      </c>
    </row>
    <row r="140" spans="1:12" ht="15">
      <c r="A140" s="23"/>
      <c r="B140" s="15"/>
      <c r="C140" s="11"/>
      <c r="D140" s="7" t="s">
        <v>21</v>
      </c>
      <c r="E140" s="42" t="s">
        <v>66</v>
      </c>
      <c r="F140" s="43">
        <v>205</v>
      </c>
      <c r="G140" s="43">
        <v>7.22</v>
      </c>
      <c r="H140" s="43">
        <v>13.51</v>
      </c>
      <c r="I140" s="43">
        <v>31.19</v>
      </c>
      <c r="J140" s="43">
        <v>277.2</v>
      </c>
      <c r="K140" s="44">
        <v>321</v>
      </c>
      <c r="L140" s="43">
        <v>22.33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45</v>
      </c>
      <c r="L141" s="43">
        <v>5.3</v>
      </c>
    </row>
    <row r="142" spans="1:12" ht="15.75" customHeight="1">
      <c r="A142" s="23"/>
      <c r="B142" s="15"/>
      <c r="C142" s="11"/>
      <c r="D142" s="7" t="s">
        <v>67</v>
      </c>
      <c r="E142" s="42" t="s">
        <v>55</v>
      </c>
      <c r="F142" s="43">
        <v>36</v>
      </c>
      <c r="G142" s="43">
        <v>1.8</v>
      </c>
      <c r="H142" s="43">
        <v>2.4</v>
      </c>
      <c r="I142" s="43">
        <v>11.6</v>
      </c>
      <c r="J142" s="43">
        <v>70.8</v>
      </c>
      <c r="K142" s="44" t="s">
        <v>56</v>
      </c>
      <c r="L142" s="43">
        <v>6.91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>SUM(G139:G145)</f>
        <v>18.32</v>
      </c>
      <c r="H146" s="19">
        <f>SUM(H139:H145)</f>
        <v>19.71</v>
      </c>
      <c r="I146" s="19">
        <f>SUM(I139:I145)</f>
        <v>71.11</v>
      </c>
      <c r="J146" s="19">
        <f>SUM(J139:J145)</f>
        <v>536.19999999999993</v>
      </c>
      <c r="K146" s="25"/>
      <c r="L146" s="19">
        <f>SUM(L139:L145)</f>
        <v>53.179999999999993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501</v>
      </c>
      <c r="G157" s="32">
        <f>G146+G156</f>
        <v>18.32</v>
      </c>
      <c r="H157" s="32">
        <f>H146+H156</f>
        <v>19.71</v>
      </c>
      <c r="I157" s="32">
        <f>I146+I156</f>
        <v>71.11</v>
      </c>
      <c r="J157" s="32">
        <f>J146+J156</f>
        <v>536.19999999999993</v>
      </c>
      <c r="K157" s="32"/>
      <c r="L157" s="32">
        <f>L146+L156</f>
        <v>53.179999999999993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26</v>
      </c>
      <c r="E158" s="39" t="s">
        <v>68</v>
      </c>
      <c r="F158" s="40">
        <v>60</v>
      </c>
      <c r="G158" s="40">
        <v>0.74</v>
      </c>
      <c r="H158" s="40">
        <v>0.06</v>
      </c>
      <c r="I158" s="40">
        <v>6.88</v>
      </c>
      <c r="J158" s="40">
        <v>89.2</v>
      </c>
      <c r="K158" s="41">
        <v>62</v>
      </c>
      <c r="L158" s="40">
        <v>6.62</v>
      </c>
    </row>
    <row r="159" spans="1:12" ht="15">
      <c r="A159" s="23"/>
      <c r="B159" s="15"/>
      <c r="C159" s="11"/>
      <c r="D159" s="5" t="s">
        <v>21</v>
      </c>
      <c r="E159" s="39" t="s">
        <v>69</v>
      </c>
      <c r="F159" s="40">
        <v>200</v>
      </c>
      <c r="G159" s="40">
        <v>13</v>
      </c>
      <c r="H159" s="40">
        <v>16.2</v>
      </c>
      <c r="I159" s="40">
        <v>44.2</v>
      </c>
      <c r="J159" s="40">
        <v>298.5</v>
      </c>
      <c r="K159" s="41">
        <v>276</v>
      </c>
      <c r="L159" s="40">
        <v>56.61</v>
      </c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1.1000000000000001</v>
      </c>
      <c r="I160" s="43">
        <v>6.5</v>
      </c>
      <c r="J160" s="43">
        <v>26.8</v>
      </c>
      <c r="K160" s="44" t="s">
        <v>50</v>
      </c>
      <c r="L160" s="43">
        <v>2.21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2.48</v>
      </c>
      <c r="H161" s="43">
        <v>0.32</v>
      </c>
      <c r="I161" s="43">
        <v>14.8</v>
      </c>
      <c r="J161" s="43">
        <v>60.46</v>
      </c>
      <c r="K161" s="44">
        <v>88</v>
      </c>
      <c r="L161" s="43">
        <v>3.11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4"/>
      <c r="B166" s="17"/>
      <c r="C166" s="8"/>
      <c r="D166" s="18" t="s">
        <v>33</v>
      </c>
      <c r="E166" s="9"/>
      <c r="F166" s="19">
        <f>SUM(F158:F165)</f>
        <v>500</v>
      </c>
      <c r="G166" s="19">
        <f>SUM(G158:G165)</f>
        <v>16.419999999999998</v>
      </c>
      <c r="H166" s="19">
        <f>SUM(H158:H165)</f>
        <v>17.68</v>
      </c>
      <c r="I166" s="19">
        <f>SUM(I158:I165)</f>
        <v>72.38000000000001</v>
      </c>
      <c r="J166" s="19">
        <f>SUM(J158:J165)</f>
        <v>474.96</v>
      </c>
      <c r="K166" s="25"/>
      <c r="L166" s="19">
        <f>SUM(L158:L165)</f>
        <v>68.55</v>
      </c>
    </row>
    <row r="167" spans="1:12" ht="1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>SUM(G167:G175)</f>
        <v>0</v>
      </c>
      <c r="H176" s="19">
        <f>SUM(H167:H175)</f>
        <v>0</v>
      </c>
      <c r="I176" s="19">
        <f>SUM(I167:I175)</f>
        <v>0</v>
      </c>
      <c r="J176" s="19">
        <f>SUM(J167:J175)</f>
        <v>0</v>
      </c>
      <c r="K176" s="25"/>
      <c r="L176" s="19">
        <f>SUM(L167:L175)</f>
        <v>0</v>
      </c>
    </row>
    <row r="177" spans="1:12" ht="15.75" thickBot="1">
      <c r="A177" s="29">
        <f>A158</f>
        <v>2</v>
      </c>
      <c r="B177" s="30">
        <f>B158</f>
        <v>4</v>
      </c>
      <c r="C177" s="58" t="s">
        <v>4</v>
      </c>
      <c r="D177" s="59"/>
      <c r="E177" s="31"/>
      <c r="F177" s="32">
        <f>F166+F176</f>
        <v>500</v>
      </c>
      <c r="G177" s="32">
        <f>G166+G176</f>
        <v>16.419999999999998</v>
      </c>
      <c r="H177" s="32">
        <f>H166+H176</f>
        <v>17.68</v>
      </c>
      <c r="I177" s="32">
        <f>I166+I176</f>
        <v>72.38000000000001</v>
      </c>
      <c r="J177" s="32">
        <f>J166+J176</f>
        <v>474.96</v>
      </c>
      <c r="K177" s="32"/>
      <c r="L177" s="32">
        <f>L166+L176</f>
        <v>68.55</v>
      </c>
    </row>
    <row r="178" spans="1:12" ht="15">
      <c r="A178" s="20">
        <v>2</v>
      </c>
      <c r="B178" s="21">
        <v>5</v>
      </c>
      <c r="C178" s="22" t="s">
        <v>20</v>
      </c>
      <c r="D178" s="61" t="s">
        <v>21</v>
      </c>
      <c r="E178" s="55" t="s">
        <v>70</v>
      </c>
      <c r="F178" s="40">
        <v>90</v>
      </c>
      <c r="G178" s="40">
        <v>8.8000000000000007</v>
      </c>
      <c r="H178" s="40">
        <v>8.91</v>
      </c>
      <c r="I178" s="40">
        <v>15.21</v>
      </c>
      <c r="J178" s="40">
        <v>216.3</v>
      </c>
      <c r="K178" s="41">
        <v>157</v>
      </c>
      <c r="L178" s="40">
        <v>44.23</v>
      </c>
    </row>
    <row r="179" spans="1:12" ht="15">
      <c r="A179" s="23"/>
      <c r="B179" s="15"/>
      <c r="C179" s="11"/>
      <c r="D179" s="62"/>
      <c r="E179" s="56" t="s">
        <v>71</v>
      </c>
      <c r="F179" s="43">
        <v>180</v>
      </c>
      <c r="G179" s="43">
        <v>6.57</v>
      </c>
      <c r="H179" s="43">
        <v>5.98</v>
      </c>
      <c r="I179" s="43">
        <v>41.85</v>
      </c>
      <c r="J179" s="43">
        <v>253.8</v>
      </c>
      <c r="K179" s="44">
        <v>447</v>
      </c>
      <c r="L179" s="43">
        <v>16.04</v>
      </c>
    </row>
    <row r="180" spans="1:12" ht="15">
      <c r="A180" s="23"/>
      <c r="B180" s="15"/>
      <c r="C180" s="11"/>
      <c r="D180" s="7" t="s">
        <v>22</v>
      </c>
      <c r="E180" s="57" t="s">
        <v>72</v>
      </c>
      <c r="F180" s="43">
        <v>200</v>
      </c>
      <c r="G180" s="43">
        <v>1.6</v>
      </c>
      <c r="H180" s="43">
        <v>1.1000000000000001</v>
      </c>
      <c r="I180" s="43">
        <v>8.6999999999999993</v>
      </c>
      <c r="J180" s="43">
        <v>50.9</v>
      </c>
      <c r="K180" s="54" t="s">
        <v>50</v>
      </c>
      <c r="L180" s="43">
        <v>7.77</v>
      </c>
    </row>
    <row r="181" spans="1:12" ht="15">
      <c r="A181" s="23"/>
      <c r="B181" s="15"/>
      <c r="C181" s="11"/>
      <c r="D181" s="7" t="s">
        <v>23</v>
      </c>
      <c r="E181" s="56" t="s">
        <v>41</v>
      </c>
      <c r="F181" s="43">
        <v>30</v>
      </c>
      <c r="G181" s="43">
        <v>1.86</v>
      </c>
      <c r="H181" s="43">
        <v>0.26</v>
      </c>
      <c r="I181" s="43">
        <v>9.6</v>
      </c>
      <c r="J181" s="43">
        <v>44.6</v>
      </c>
      <c r="K181" s="44">
        <v>88</v>
      </c>
      <c r="L181" s="43">
        <v>2.33</v>
      </c>
    </row>
    <row r="182" spans="1:12" ht="1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500</v>
      </c>
      <c r="G185" s="19">
        <f>SUM(G178:G184)</f>
        <v>18.830000000000002</v>
      </c>
      <c r="H185" s="19">
        <f>SUM(H178:H184)</f>
        <v>16.25</v>
      </c>
      <c r="I185" s="19">
        <f>SUM(I178:I184)</f>
        <v>75.36</v>
      </c>
      <c r="J185" s="19">
        <f>SUM(J178:J184)</f>
        <v>565.6</v>
      </c>
      <c r="K185" s="25"/>
      <c r="L185" s="19">
        <f>SUM(L178:L184)</f>
        <v>70.36999999999999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>SUM(G186:G194)</f>
        <v>0</v>
      </c>
      <c r="H195" s="19">
        <f>SUM(H186:H194)</f>
        <v>0</v>
      </c>
      <c r="I195" s="19">
        <f>SUM(I186:I194)</f>
        <v>0</v>
      </c>
      <c r="J195" s="19">
        <f>SUM(J186:J194)</f>
        <v>0</v>
      </c>
      <c r="K195" s="25"/>
      <c r="L195" s="19">
        <f>SUM(L186:L194)</f>
        <v>0</v>
      </c>
    </row>
    <row r="196" spans="1:12" ht="15">
      <c r="A196" s="29">
        <f>A178</f>
        <v>2</v>
      </c>
      <c r="B196" s="30">
        <f>B178</f>
        <v>5</v>
      </c>
      <c r="C196" s="58" t="s">
        <v>4</v>
      </c>
      <c r="D196" s="59"/>
      <c r="E196" s="31"/>
      <c r="F196" s="32">
        <f>F185+F195</f>
        <v>500</v>
      </c>
      <c r="G196" s="32">
        <f>G185+G195</f>
        <v>18.830000000000002</v>
      </c>
      <c r="H196" s="32">
        <f>H185+H195</f>
        <v>16.25</v>
      </c>
      <c r="I196" s="32">
        <f>I185+I195</f>
        <v>75.36</v>
      </c>
      <c r="J196" s="32">
        <f>J185+J195</f>
        <v>565.6</v>
      </c>
      <c r="K196" s="32"/>
      <c r="L196" s="32">
        <f>L185+L195</f>
        <v>70.36999999999999</v>
      </c>
    </row>
    <row r="197" spans="1:12">
      <c r="A197" s="27"/>
      <c r="B197" s="28"/>
      <c r="C197" s="60" t="s">
        <v>5</v>
      </c>
      <c r="D197" s="60"/>
      <c r="E197" s="60"/>
      <c r="F197" s="34">
        <f>(F24+F43+F62+F80+F100+F119+F138+F157+F177+F196)/(IF(F24=0,0,1)+IF(F43=0,0,1)+IF(F62=0,0,1)+IF(F80=0,0,1)+IF(F100=0,0,1)+IF(F119=0,0,1)+IF(F138=0,0,1)+IF(F157=0,0,1)+IF(F177=0,0,1)+IF(F196=0,0,1))</f>
        <v>506.1</v>
      </c>
      <c r="G197" s="34">
        <f>(G24+G43+G62+G80+G100+G119+G138+G157+G177+G196)/(IF(G24=0,0,1)+IF(G43=0,0,1)+IF(G62=0,0,1)+IF(G80=0,0,1)+IF(G100=0,0,1)+IF(G119=0,0,1)+IF(G138=0,0,1)+IF(G157=0,0,1)+IF(G177=0,0,1)+IF(G196=0,0,1))</f>
        <v>17.359999999999996</v>
      </c>
      <c r="H197" s="34">
        <f>(H24+H43+H62+H80+H100+H119+H138+H157+H177+H196)/(IF(H24=0,0,1)+IF(H43=0,0,1)+IF(H62=0,0,1)+IF(H80=0,0,1)+IF(H100=0,0,1)+IF(H119=0,0,1)+IF(H138=0,0,1)+IF(H157=0,0,1)+IF(H177=0,0,1)+IF(H196=0,0,1))</f>
        <v>17.399000000000001</v>
      </c>
      <c r="I197" s="34">
        <f>(I24+I43+I62+I80+I100+I119+I138+I157+I177+I196)/(IF(I24=0,0,1)+IF(I43=0,0,1)+IF(I62=0,0,1)+IF(I80=0,0,1)+IF(I100=0,0,1)+IF(I119=0,0,1)+IF(I138=0,0,1)+IF(I157=0,0,1)+IF(I177=0,0,1)+IF(I196=0,0,1))</f>
        <v>72.669999999999987</v>
      </c>
      <c r="J197" s="34">
        <f>(J24+J43+J62+J80+J100+J119+J138+J157+J177+J196)/(IF(J24=0,0,1)+IF(J43=0,0,1)+IF(J62=0,0,1)+IF(J80=0,0,1)+IF(J100=0,0,1)+IF(J119=0,0,1)+IF(J138=0,0,1)+IF(J157=0,0,1)+IF(J177=0,0,1)+IF(J196=0,0,1))</f>
        <v>513.85200000000009</v>
      </c>
      <c r="K197" s="34"/>
      <c r="L197" s="34">
        <f>(L24+L43+L62+L80+L100+L119+L138+L157+L177+L196)/(IF(L24=0,0,1)+IF(L43=0,0,1)+IF(L62=0,0,1)+IF(L80=0,0,1)+IF(L100=0,0,1)+IF(L119=0,0,1)+IF(L138=0,0,1)+IF(L157=0,0,1)+IF(L177=0,0,1)+IF(L196=0,0,1))</f>
        <v>70.136999999999986</v>
      </c>
    </row>
  </sheetData>
  <mergeCells count="18">
    <mergeCell ref="C1:E1"/>
    <mergeCell ref="H1:K1"/>
    <mergeCell ref="H2:K2"/>
    <mergeCell ref="C43:D43"/>
    <mergeCell ref="C62:D62"/>
    <mergeCell ref="C80:D80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D25:D26"/>
    <mergeCell ref="D81:D82"/>
    <mergeCell ref="D120:D121"/>
    <mergeCell ref="D178:D179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2025-02-04T03:32:48Z</cp:lastPrinted>
  <dcterms:created xsi:type="dcterms:W3CDTF">2022-05-16T14:23:56Z</dcterms:created>
  <dcterms:modified xsi:type="dcterms:W3CDTF">2025-02-04T03:57:19Z</dcterms:modified>
</cp:coreProperties>
</file>